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Working\MoneyStuff\Investing\"/>
    </mc:Choice>
  </mc:AlternateContent>
  <xr:revisionPtr revIDLastSave="0" documentId="13_ncr:1_{9A00A73F-D61C-41DB-876E-737B550D0C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D12" i="1" l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F10" i="1"/>
  <c r="C10" i="1" s="1"/>
  <c r="F11" i="1" l="1"/>
  <c r="C11" i="1" s="1"/>
  <c r="G11" i="1" l="1"/>
  <c r="F12" i="1" s="1"/>
  <c r="G12" i="1" s="1"/>
  <c r="F13" i="1" s="1"/>
  <c r="C12" i="1" l="1"/>
  <c r="G13" i="1"/>
  <c r="F14" i="1" s="1"/>
  <c r="C13" i="1"/>
  <c r="G14" i="1" l="1"/>
  <c r="F15" i="1" s="1"/>
  <c r="C14" i="1"/>
  <c r="G15" i="1" l="1"/>
  <c r="F16" i="1" s="1"/>
  <c r="C15" i="1"/>
  <c r="C16" i="1" l="1"/>
  <c r="G16" i="1"/>
  <c r="F17" i="1" s="1"/>
  <c r="C17" i="1" l="1"/>
  <c r="G17" i="1"/>
  <c r="F18" i="1" s="1"/>
  <c r="G18" i="1" l="1"/>
  <c r="F19" i="1" s="1"/>
  <c r="C18" i="1"/>
  <c r="C19" i="1" l="1"/>
  <c r="G19" i="1"/>
  <c r="F20" i="1" s="1"/>
  <c r="G20" i="1" l="1"/>
  <c r="F21" i="1" s="1"/>
  <c r="C20" i="1"/>
  <c r="G21" i="1" l="1"/>
  <c r="F22" i="1" s="1"/>
  <c r="C21" i="1"/>
  <c r="G22" i="1" l="1"/>
  <c r="F23" i="1" s="1"/>
  <c r="C22" i="1"/>
  <c r="G23" i="1" l="1"/>
  <c r="F24" i="1" s="1"/>
  <c r="C23" i="1"/>
  <c r="C24" i="1" l="1"/>
  <c r="G24" i="1"/>
  <c r="F25" i="1" s="1"/>
  <c r="C25" i="1" l="1"/>
  <c r="G25" i="1"/>
  <c r="F26" i="1" s="1"/>
  <c r="G26" i="1" l="1"/>
  <c r="F27" i="1" s="1"/>
  <c r="C26" i="1"/>
  <c r="C27" i="1" l="1"/>
  <c r="G27" i="1"/>
  <c r="F28" i="1" s="1"/>
  <c r="G28" i="1" l="1"/>
  <c r="F29" i="1" s="1"/>
  <c r="C28" i="1"/>
  <c r="G29" i="1" l="1"/>
  <c r="F30" i="1" s="1"/>
  <c r="C29" i="1"/>
  <c r="G30" i="1" l="1"/>
  <c r="F31" i="1" s="1"/>
  <c r="C30" i="1"/>
  <c r="G31" i="1" l="1"/>
  <c r="F32" i="1" s="1"/>
  <c r="C31" i="1"/>
  <c r="C32" i="1" l="1"/>
  <c r="G32" i="1"/>
  <c r="F33" i="1" s="1"/>
  <c r="C33" i="1" l="1"/>
  <c r="G33" i="1"/>
  <c r="F34" i="1" s="1"/>
  <c r="G34" i="1" l="1"/>
  <c r="F35" i="1" s="1"/>
  <c r="C34" i="1"/>
  <c r="C35" i="1" l="1"/>
  <c r="G35" i="1"/>
  <c r="F36" i="1" s="1"/>
  <c r="G36" i="1" l="1"/>
  <c r="F37" i="1" s="1"/>
  <c r="C36" i="1"/>
  <c r="G37" i="1" l="1"/>
  <c r="F38" i="1" s="1"/>
  <c r="C37" i="1"/>
  <c r="G38" i="1" l="1"/>
  <c r="F39" i="1" s="1"/>
  <c r="C38" i="1"/>
  <c r="G39" i="1" l="1"/>
  <c r="F40" i="1" s="1"/>
  <c r="C39" i="1"/>
  <c r="C40" i="1" l="1"/>
  <c r="G40" i="1"/>
  <c r="F41" i="1" s="1"/>
  <c r="C41" i="1" l="1"/>
  <c r="G41" i="1"/>
  <c r="F42" i="1" s="1"/>
  <c r="G42" i="1" l="1"/>
  <c r="F43" i="1" s="1"/>
  <c r="C42" i="1"/>
  <c r="C43" i="1" l="1"/>
  <c r="G43" i="1"/>
  <c r="F44" i="1" s="1"/>
  <c r="G44" i="1" l="1"/>
  <c r="F45" i="1" s="1"/>
  <c r="C44" i="1"/>
  <c r="G45" i="1" l="1"/>
  <c r="F46" i="1" s="1"/>
  <c r="C45" i="1"/>
  <c r="C46" i="1" l="1"/>
  <c r="G46" i="1"/>
  <c r="F47" i="1" s="1"/>
  <c r="G47" i="1" l="1"/>
  <c r="F48" i="1" s="1"/>
  <c r="C47" i="1"/>
  <c r="C48" i="1" l="1"/>
  <c r="G48" i="1"/>
  <c r="F49" i="1" s="1"/>
  <c r="C49" i="1" l="1"/>
  <c r="G49" i="1"/>
  <c r="F50" i="1" s="1"/>
  <c r="G50" i="1" l="1"/>
  <c r="F51" i="1" s="1"/>
  <c r="C50" i="1"/>
  <c r="C51" i="1" l="1"/>
  <c r="G51" i="1"/>
  <c r="F52" i="1" s="1"/>
  <c r="G52" i="1" l="1"/>
  <c r="F53" i="1" s="1"/>
  <c r="C52" i="1"/>
  <c r="G53" i="1" l="1"/>
  <c r="F54" i="1" s="1"/>
  <c r="C53" i="1"/>
  <c r="C54" i="1" l="1"/>
  <c r="G54" i="1"/>
  <c r="F55" i="1" s="1"/>
  <c r="G55" i="1" l="1"/>
  <c r="F56" i="1" s="1"/>
  <c r="C55" i="1"/>
  <c r="C56" i="1" l="1"/>
  <c r="G56" i="1"/>
  <c r="F57" i="1" s="1"/>
  <c r="C57" i="1" l="1"/>
  <c r="G57" i="1"/>
  <c r="F58" i="1" s="1"/>
  <c r="C58" i="1" l="1"/>
  <c r="G58" i="1"/>
  <c r="F59" i="1" s="1"/>
  <c r="C59" i="1" l="1"/>
  <c r="G59" i="1"/>
  <c r="F60" i="1" s="1"/>
  <c r="G60" i="1" l="1"/>
  <c r="C60" i="1"/>
  <c r="G4" i="1" s="1"/>
</calcChain>
</file>

<file path=xl/sharedStrings.xml><?xml version="1.0" encoding="utf-8"?>
<sst xmlns="http://schemas.openxmlformats.org/spreadsheetml/2006/main" count="12" uniqueCount="12">
  <si>
    <t>Corpus</t>
  </si>
  <si>
    <t>Money will last (years)</t>
  </si>
  <si>
    <t>Monthly Expenses</t>
  </si>
  <si>
    <t>Annual Inflation</t>
  </si>
  <si>
    <t>Rate of return on corpus</t>
  </si>
  <si>
    <t>Score</t>
  </si>
  <si>
    <t>Year</t>
  </si>
  <si>
    <t>Expenses</t>
  </si>
  <si>
    <t>Remaining Corpus</t>
  </si>
  <si>
    <t>Return on Corpus</t>
  </si>
  <si>
    <t>Change Numbers in yellow only</t>
  </si>
  <si>
    <t>Simple Retirement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</si>
</sst>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9" fontId="1" fillId="2" borderId="0" xfId="0" applyNumberFormat="1" applyFont="1" applyFill="1"/>
    <xf numFmtId="0" fontId="0" fillId="2" borderId="0" xfId="0" applyFill="1"/>
    <xf numFmtId="0" fontId="3" fillId="0" borderId="0" xfId="0" applyFont="1"/>
    <xf numFmtId="1" fontId="0" fillId="0" borderId="0" xfId="0" applyNumberFormat="1"/>
    <xf numFmtId="1" fontId="1" fillId="0" borderId="0" xfId="0" applyNumberFormat="1" applyFont="1"/>
    <xf numFmtId="0" fontId="4" fillId="2" borderId="0" xfId="0" applyFont="1" applyFill="1"/>
    <xf numFmtId="9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2:I60"/>
  <sheetViews>
    <sheetView tabSelected="1" topLeftCell="A3" workbookViewId="0">
      <selection activeCell="G6" sqref="G6"/>
    </sheetView>
  </sheetViews>
  <sheetFormatPr defaultColWidth="12.6640625" defaultRowHeight="15.75" customHeight="1" x14ac:dyDescent="0.25"/>
  <cols>
    <col min="4" max="4" width="26.5546875" customWidth="1"/>
    <col min="5" max="5" width="15.21875" customWidth="1"/>
    <col min="6" max="6" width="22.88671875" customWidth="1"/>
    <col min="7" max="7" width="19.77734375" customWidth="1"/>
    <col min="9" max="9" width="30.33203125" customWidth="1"/>
  </cols>
  <sheetData>
    <row r="2" spans="3:9" ht="15.75" customHeight="1" x14ac:dyDescent="0.3">
      <c r="E2" s="5" t="s">
        <v>11</v>
      </c>
    </row>
    <row r="4" spans="3:9" ht="13.2" x14ac:dyDescent="0.25">
      <c r="D4" s="1" t="s">
        <v>0</v>
      </c>
      <c r="E4" s="8">
        <v>70000000</v>
      </c>
      <c r="F4" s="1" t="s">
        <v>1</v>
      </c>
      <c r="G4" s="1">
        <f>IF(MIN(C10:C60)=-1,VLOOKUP(-1,C10:D60,2,0)-1, "Good for 50 years")</f>
        <v>27</v>
      </c>
      <c r="I4" s="4" t="s">
        <v>10</v>
      </c>
    </row>
    <row r="5" spans="3:9" ht="13.2" x14ac:dyDescent="0.25">
      <c r="D5" s="1" t="s">
        <v>2</v>
      </c>
      <c r="E5" s="8">
        <v>300000</v>
      </c>
    </row>
    <row r="6" spans="3:9" ht="13.2" x14ac:dyDescent="0.25">
      <c r="D6" s="1" t="s">
        <v>3</v>
      </c>
      <c r="E6" s="9">
        <v>0.05</v>
      </c>
    </row>
    <row r="7" spans="3:9" ht="13.2" x14ac:dyDescent="0.25">
      <c r="D7" s="1" t="s">
        <v>4</v>
      </c>
      <c r="E7" s="9">
        <v>0.08</v>
      </c>
    </row>
    <row r="8" spans="3:9" ht="13.2" x14ac:dyDescent="0.25">
      <c r="D8" s="1"/>
      <c r="E8" s="3"/>
    </row>
    <row r="9" spans="3:9" ht="13.2" x14ac:dyDescent="0.25"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</row>
    <row r="10" spans="3:9" ht="13.2" x14ac:dyDescent="0.25">
      <c r="C10" s="1">
        <f t="shared" ref="C10:C60" si="0">IF(F10&lt;0,-1,0)</f>
        <v>0</v>
      </c>
      <c r="D10" s="1">
        <v>0</v>
      </c>
      <c r="E10" s="6"/>
      <c r="F10" s="7">
        <f>E4</f>
        <v>70000000</v>
      </c>
      <c r="G10" s="6"/>
    </row>
    <row r="11" spans="3:9" ht="13.2" x14ac:dyDescent="0.25">
      <c r="C11" s="1">
        <f t="shared" si="0"/>
        <v>0</v>
      </c>
      <c r="D11" s="1">
        <v>1</v>
      </c>
      <c r="E11" s="7">
        <f>E5*12</f>
        <v>3600000</v>
      </c>
      <c r="F11" s="7">
        <f t="shared" ref="F11:F60" si="1">F10-E11+G10</f>
        <v>66400000</v>
      </c>
      <c r="G11" s="7">
        <f t="shared" ref="G11:G60" si="2">F11*E$7</f>
        <v>5312000</v>
      </c>
    </row>
    <row r="12" spans="3:9" ht="13.2" x14ac:dyDescent="0.25">
      <c r="C12" s="1">
        <f t="shared" si="0"/>
        <v>0</v>
      </c>
      <c r="D12" s="1">
        <f t="shared" ref="D12:D60" si="3">D11+1</f>
        <v>2</v>
      </c>
      <c r="E12" s="7">
        <f t="shared" ref="E12:E60" si="4">E11*(1+E$6)</f>
        <v>3780000</v>
      </c>
      <c r="F12" s="7">
        <f t="shared" si="1"/>
        <v>67932000</v>
      </c>
      <c r="G12" s="7">
        <f t="shared" si="2"/>
        <v>5434560</v>
      </c>
      <c r="H12" s="6"/>
    </row>
    <row r="13" spans="3:9" ht="13.2" x14ac:dyDescent="0.25">
      <c r="C13" s="1">
        <f t="shared" si="0"/>
        <v>0</v>
      </c>
      <c r="D13" s="1">
        <f t="shared" si="3"/>
        <v>3</v>
      </c>
      <c r="E13" s="7">
        <f t="shared" si="4"/>
        <v>3969000</v>
      </c>
      <c r="F13" s="7">
        <f t="shared" si="1"/>
        <v>69397560</v>
      </c>
      <c r="G13" s="7">
        <f t="shared" si="2"/>
        <v>5551804.7999999998</v>
      </c>
      <c r="H13" s="6"/>
    </row>
    <row r="14" spans="3:9" ht="13.2" x14ac:dyDescent="0.25">
      <c r="C14" s="1">
        <f t="shared" si="0"/>
        <v>0</v>
      </c>
      <c r="D14" s="1">
        <f t="shared" si="3"/>
        <v>4</v>
      </c>
      <c r="E14" s="7">
        <f t="shared" si="4"/>
        <v>4167450</v>
      </c>
      <c r="F14" s="7">
        <f t="shared" si="1"/>
        <v>70781914.799999997</v>
      </c>
      <c r="G14" s="7">
        <f t="shared" si="2"/>
        <v>5662553.1839999994</v>
      </c>
      <c r="H14" s="6"/>
    </row>
    <row r="15" spans="3:9" ht="13.2" x14ac:dyDescent="0.25">
      <c r="C15" s="1">
        <f t="shared" si="0"/>
        <v>0</v>
      </c>
      <c r="D15" s="1">
        <f t="shared" si="3"/>
        <v>5</v>
      </c>
      <c r="E15" s="7">
        <f t="shared" si="4"/>
        <v>4375822.5</v>
      </c>
      <c r="F15" s="7">
        <f t="shared" si="1"/>
        <v>72068645.483999997</v>
      </c>
      <c r="G15" s="7">
        <f t="shared" si="2"/>
        <v>5765491.6387200002</v>
      </c>
      <c r="H15" s="6"/>
    </row>
    <row r="16" spans="3:9" ht="13.2" x14ac:dyDescent="0.25">
      <c r="C16" s="1">
        <f t="shared" si="0"/>
        <v>0</v>
      </c>
      <c r="D16" s="1">
        <f t="shared" si="3"/>
        <v>6</v>
      </c>
      <c r="E16" s="7">
        <f t="shared" si="4"/>
        <v>4594613.625</v>
      </c>
      <c r="F16" s="7">
        <f t="shared" si="1"/>
        <v>73239523.497720003</v>
      </c>
      <c r="G16" s="7">
        <f t="shared" si="2"/>
        <v>5859161.8798176004</v>
      </c>
      <c r="H16" s="6"/>
    </row>
    <row r="17" spans="3:8" ht="13.2" x14ac:dyDescent="0.25">
      <c r="C17" s="1">
        <f t="shared" si="0"/>
        <v>0</v>
      </c>
      <c r="D17" s="1">
        <f t="shared" si="3"/>
        <v>7</v>
      </c>
      <c r="E17" s="7">
        <f t="shared" si="4"/>
        <v>4824344.3062500004</v>
      </c>
      <c r="F17" s="7">
        <f t="shared" si="1"/>
        <v>74274341.071287602</v>
      </c>
      <c r="G17" s="7">
        <f t="shared" si="2"/>
        <v>5941947.2857030081</v>
      </c>
      <c r="H17" s="6"/>
    </row>
    <row r="18" spans="3:8" ht="13.2" x14ac:dyDescent="0.25">
      <c r="C18" s="1">
        <f t="shared" si="0"/>
        <v>0</v>
      </c>
      <c r="D18" s="1">
        <f t="shared" si="3"/>
        <v>8</v>
      </c>
      <c r="E18" s="7">
        <f t="shared" si="4"/>
        <v>5065561.5215625009</v>
      </c>
      <c r="F18" s="7">
        <f t="shared" si="1"/>
        <v>75150726.835428104</v>
      </c>
      <c r="G18" s="7">
        <f t="shared" si="2"/>
        <v>6012058.1468342487</v>
      </c>
      <c r="H18" s="6"/>
    </row>
    <row r="19" spans="3:8" ht="13.2" x14ac:dyDescent="0.25">
      <c r="C19" s="1">
        <f t="shared" si="0"/>
        <v>0</v>
      </c>
      <c r="D19" s="1">
        <f t="shared" si="3"/>
        <v>9</v>
      </c>
      <c r="E19" s="7">
        <f t="shared" si="4"/>
        <v>5318839.5976406261</v>
      </c>
      <c r="F19" s="7">
        <f t="shared" si="1"/>
        <v>75843945.384621739</v>
      </c>
      <c r="G19" s="7">
        <f t="shared" si="2"/>
        <v>6067515.6307697389</v>
      </c>
      <c r="H19" s="6"/>
    </row>
    <row r="20" spans="3:8" ht="13.2" x14ac:dyDescent="0.25">
      <c r="C20" s="1">
        <f t="shared" si="0"/>
        <v>0</v>
      </c>
      <c r="D20" s="1">
        <f t="shared" si="3"/>
        <v>10</v>
      </c>
      <c r="E20" s="7">
        <f t="shared" si="4"/>
        <v>5584781.5775226578</v>
      </c>
      <c r="F20" s="7">
        <f t="shared" si="1"/>
        <v>76326679.437868819</v>
      </c>
      <c r="G20" s="7">
        <f t="shared" si="2"/>
        <v>6106134.3550295057</v>
      </c>
      <c r="H20" s="6"/>
    </row>
    <row r="21" spans="3:8" ht="13.2" x14ac:dyDescent="0.25">
      <c r="C21" s="1">
        <f t="shared" si="0"/>
        <v>0</v>
      </c>
      <c r="D21" s="1">
        <f t="shared" si="3"/>
        <v>11</v>
      </c>
      <c r="E21" s="7">
        <f t="shared" si="4"/>
        <v>5864020.6563987909</v>
      </c>
      <c r="F21" s="7">
        <f t="shared" si="1"/>
        <v>76568793.136499539</v>
      </c>
      <c r="G21" s="7">
        <f t="shared" si="2"/>
        <v>6125503.4509199634</v>
      </c>
      <c r="H21" s="6"/>
    </row>
    <row r="22" spans="3:8" ht="13.2" x14ac:dyDescent="0.25">
      <c r="C22" s="1">
        <f t="shared" si="0"/>
        <v>0</v>
      </c>
      <c r="D22" s="1">
        <f t="shared" si="3"/>
        <v>12</v>
      </c>
      <c r="E22" s="7">
        <f t="shared" si="4"/>
        <v>6157221.6892187307</v>
      </c>
      <c r="F22" s="7">
        <f t="shared" si="1"/>
        <v>76537074.89820078</v>
      </c>
      <c r="G22" s="7">
        <f t="shared" si="2"/>
        <v>6122965.9918560628</v>
      </c>
      <c r="H22" s="6"/>
    </row>
    <row r="23" spans="3:8" ht="13.2" x14ac:dyDescent="0.25">
      <c r="C23" s="1">
        <f t="shared" si="0"/>
        <v>0</v>
      </c>
      <c r="D23" s="1">
        <f t="shared" si="3"/>
        <v>13</v>
      </c>
      <c r="E23" s="7">
        <f t="shared" si="4"/>
        <v>6465082.7736796672</v>
      </c>
      <c r="F23" s="7">
        <f t="shared" si="1"/>
        <v>76194958.116377175</v>
      </c>
      <c r="G23" s="7">
        <f t="shared" si="2"/>
        <v>6095596.6493101744</v>
      </c>
      <c r="H23" s="6"/>
    </row>
    <row r="24" spans="3:8" ht="13.2" x14ac:dyDescent="0.25">
      <c r="C24" s="1">
        <f t="shared" si="0"/>
        <v>0</v>
      </c>
      <c r="D24" s="1">
        <f t="shared" si="3"/>
        <v>14</v>
      </c>
      <c r="E24" s="7">
        <f t="shared" si="4"/>
        <v>6788336.9123636512</v>
      </c>
      <c r="F24" s="7">
        <f t="shared" si="1"/>
        <v>75502217.853323698</v>
      </c>
      <c r="G24" s="7">
        <f t="shared" si="2"/>
        <v>6040177.4282658957</v>
      </c>
      <c r="H24" s="6"/>
    </row>
    <row r="25" spans="3:8" ht="13.2" x14ac:dyDescent="0.25">
      <c r="C25" s="1">
        <f t="shared" si="0"/>
        <v>0</v>
      </c>
      <c r="D25" s="1">
        <f t="shared" si="3"/>
        <v>15</v>
      </c>
      <c r="E25" s="7">
        <f t="shared" si="4"/>
        <v>7127753.757981834</v>
      </c>
      <c r="F25" s="7">
        <f t="shared" si="1"/>
        <v>74414641.523607761</v>
      </c>
      <c r="G25" s="7">
        <f t="shared" si="2"/>
        <v>5953171.321888621</v>
      </c>
      <c r="H25" s="6"/>
    </row>
    <row r="26" spans="3:8" ht="13.2" x14ac:dyDescent="0.25">
      <c r="C26" s="1">
        <f t="shared" si="0"/>
        <v>0</v>
      </c>
      <c r="D26" s="1">
        <f t="shared" si="3"/>
        <v>16</v>
      </c>
      <c r="E26" s="7">
        <f t="shared" si="4"/>
        <v>7484141.4458809262</v>
      </c>
      <c r="F26" s="7">
        <f t="shared" si="1"/>
        <v>72883671.399615452</v>
      </c>
      <c r="G26" s="7">
        <f t="shared" si="2"/>
        <v>5830693.7119692359</v>
      </c>
      <c r="H26" s="6"/>
    </row>
    <row r="27" spans="3:8" ht="13.2" x14ac:dyDescent="0.25">
      <c r="C27" s="1">
        <f t="shared" si="0"/>
        <v>0</v>
      </c>
      <c r="D27" s="1">
        <f t="shared" si="3"/>
        <v>17</v>
      </c>
      <c r="E27" s="7">
        <f t="shared" si="4"/>
        <v>7858348.5181749733</v>
      </c>
      <c r="F27" s="7">
        <f t="shared" si="1"/>
        <v>70856016.593409717</v>
      </c>
      <c r="G27" s="7">
        <f t="shared" si="2"/>
        <v>5668481.3274727771</v>
      </c>
      <c r="H27" s="6"/>
    </row>
    <row r="28" spans="3:8" ht="13.2" x14ac:dyDescent="0.25">
      <c r="C28" s="1">
        <f t="shared" si="0"/>
        <v>0</v>
      </c>
      <c r="D28" s="1">
        <f t="shared" si="3"/>
        <v>18</v>
      </c>
      <c r="E28" s="7">
        <f t="shared" si="4"/>
        <v>8251265.9440837223</v>
      </c>
      <c r="F28" s="7">
        <f t="shared" si="1"/>
        <v>68273231.976798773</v>
      </c>
      <c r="G28" s="7">
        <f t="shared" si="2"/>
        <v>5461858.5581439016</v>
      </c>
      <c r="H28" s="6"/>
    </row>
    <row r="29" spans="3:8" ht="13.2" x14ac:dyDescent="0.25">
      <c r="C29" s="1">
        <f t="shared" si="0"/>
        <v>0</v>
      </c>
      <c r="D29" s="1">
        <f t="shared" si="3"/>
        <v>19</v>
      </c>
      <c r="E29" s="7">
        <f t="shared" si="4"/>
        <v>8663829.2412879094</v>
      </c>
      <c r="F29" s="7">
        <f t="shared" si="1"/>
        <v>65071261.293654762</v>
      </c>
      <c r="G29" s="7">
        <f t="shared" si="2"/>
        <v>5205700.9034923809</v>
      </c>
      <c r="H29" s="6"/>
    </row>
    <row r="30" spans="3:8" ht="13.2" x14ac:dyDescent="0.25">
      <c r="C30" s="1">
        <f t="shared" si="0"/>
        <v>0</v>
      </c>
      <c r="D30" s="1">
        <f t="shared" si="3"/>
        <v>20</v>
      </c>
      <c r="E30" s="7">
        <f t="shared" si="4"/>
        <v>9097020.703352306</v>
      </c>
      <c r="F30" s="7">
        <f t="shared" si="1"/>
        <v>61179941.493794836</v>
      </c>
      <c r="G30" s="7">
        <f t="shared" si="2"/>
        <v>4894395.3195035867</v>
      </c>
      <c r="H30" s="6"/>
    </row>
    <row r="31" spans="3:8" ht="13.2" x14ac:dyDescent="0.25">
      <c r="C31" s="1">
        <f t="shared" si="0"/>
        <v>0</v>
      </c>
      <c r="D31" s="1">
        <f t="shared" si="3"/>
        <v>21</v>
      </c>
      <c r="E31" s="7">
        <f t="shared" si="4"/>
        <v>9551871.7385199219</v>
      </c>
      <c r="F31" s="7">
        <f t="shared" si="1"/>
        <v>56522465.074778497</v>
      </c>
      <c r="G31" s="7">
        <f t="shared" si="2"/>
        <v>4521797.20598228</v>
      </c>
      <c r="H31" s="6"/>
    </row>
    <row r="32" spans="3:8" ht="13.2" x14ac:dyDescent="0.25">
      <c r="C32" s="1">
        <f t="shared" si="0"/>
        <v>0</v>
      </c>
      <c r="D32" s="1">
        <f t="shared" si="3"/>
        <v>22</v>
      </c>
      <c r="E32" s="7">
        <f t="shared" si="4"/>
        <v>10029465.325445918</v>
      </c>
      <c r="F32" s="7">
        <f t="shared" si="1"/>
        <v>51014796.95531486</v>
      </c>
      <c r="G32" s="7">
        <f t="shared" si="2"/>
        <v>4081183.7564251889</v>
      </c>
      <c r="H32" s="6"/>
    </row>
    <row r="33" spans="3:8" ht="13.2" x14ac:dyDescent="0.25">
      <c r="C33" s="1">
        <f t="shared" si="0"/>
        <v>0</v>
      </c>
      <c r="D33" s="1">
        <f t="shared" si="3"/>
        <v>23</v>
      </c>
      <c r="E33" s="7">
        <f t="shared" si="4"/>
        <v>10530938.591718215</v>
      </c>
      <c r="F33" s="7">
        <f t="shared" si="1"/>
        <v>44565042.120021835</v>
      </c>
      <c r="G33" s="7">
        <f t="shared" si="2"/>
        <v>3565203.369601747</v>
      </c>
      <c r="H33" s="6"/>
    </row>
    <row r="34" spans="3:8" ht="13.2" x14ac:dyDescent="0.25">
      <c r="C34" s="1">
        <f t="shared" si="0"/>
        <v>0</v>
      </c>
      <c r="D34" s="1">
        <f t="shared" si="3"/>
        <v>24</v>
      </c>
      <c r="E34" s="7">
        <f t="shared" si="4"/>
        <v>11057485.521304127</v>
      </c>
      <c r="F34" s="7">
        <f t="shared" si="1"/>
        <v>37072759.968319453</v>
      </c>
      <c r="G34" s="7">
        <f t="shared" si="2"/>
        <v>2965820.7974655563</v>
      </c>
      <c r="H34" s="6"/>
    </row>
    <row r="35" spans="3:8" ht="13.2" x14ac:dyDescent="0.25">
      <c r="C35" s="1">
        <f t="shared" si="0"/>
        <v>0</v>
      </c>
      <c r="D35" s="1">
        <f t="shared" si="3"/>
        <v>25</v>
      </c>
      <c r="E35" s="7">
        <f t="shared" si="4"/>
        <v>11610359.797369333</v>
      </c>
      <c r="F35" s="7">
        <f t="shared" si="1"/>
        <v>28428220.968415678</v>
      </c>
      <c r="G35" s="7">
        <f t="shared" si="2"/>
        <v>2274257.677473254</v>
      </c>
      <c r="H35" s="6"/>
    </row>
    <row r="36" spans="3:8" ht="13.2" x14ac:dyDescent="0.25">
      <c r="C36" s="1">
        <f t="shared" si="0"/>
        <v>0</v>
      </c>
      <c r="D36" s="1">
        <f t="shared" si="3"/>
        <v>26</v>
      </c>
      <c r="E36" s="7">
        <f t="shared" si="4"/>
        <v>12190877.787237801</v>
      </c>
      <c r="F36" s="7">
        <f t="shared" si="1"/>
        <v>18511600.858651131</v>
      </c>
      <c r="G36" s="7">
        <f t="shared" si="2"/>
        <v>1480928.0686920905</v>
      </c>
      <c r="H36" s="6"/>
    </row>
    <row r="37" spans="3:8" ht="13.2" x14ac:dyDescent="0.25">
      <c r="C37" s="1">
        <f t="shared" si="0"/>
        <v>0</v>
      </c>
      <c r="D37" s="1">
        <f t="shared" si="3"/>
        <v>27</v>
      </c>
      <c r="E37" s="7">
        <f t="shared" si="4"/>
        <v>12800421.676599691</v>
      </c>
      <c r="F37" s="7">
        <f t="shared" si="1"/>
        <v>7192107.2507435307</v>
      </c>
      <c r="G37" s="7">
        <f t="shared" si="2"/>
        <v>575368.58005948248</v>
      </c>
      <c r="H37" s="6"/>
    </row>
    <row r="38" spans="3:8" ht="13.2" x14ac:dyDescent="0.25">
      <c r="C38" s="1">
        <f t="shared" si="0"/>
        <v>-1</v>
      </c>
      <c r="D38" s="1">
        <f t="shared" si="3"/>
        <v>28</v>
      </c>
      <c r="E38" s="7">
        <f t="shared" si="4"/>
        <v>13440442.760429677</v>
      </c>
      <c r="F38" s="7">
        <f t="shared" si="1"/>
        <v>-5672966.9296266632</v>
      </c>
      <c r="G38" s="7">
        <f t="shared" si="2"/>
        <v>-453837.35437013308</v>
      </c>
      <c r="H38" s="6"/>
    </row>
    <row r="39" spans="3:8" ht="13.2" x14ac:dyDescent="0.25">
      <c r="C39" s="1">
        <f t="shared" si="0"/>
        <v>-1</v>
      </c>
      <c r="D39" s="1">
        <f t="shared" si="3"/>
        <v>29</v>
      </c>
      <c r="E39" s="7">
        <f t="shared" si="4"/>
        <v>14112464.898451161</v>
      </c>
      <c r="F39" s="7">
        <f t="shared" si="1"/>
        <v>-20239269.182447955</v>
      </c>
      <c r="G39" s="7">
        <f t="shared" si="2"/>
        <v>-1619141.5345958364</v>
      </c>
      <c r="H39" s="6"/>
    </row>
    <row r="40" spans="3:8" ht="13.2" x14ac:dyDescent="0.25">
      <c r="C40" s="1">
        <f t="shared" si="0"/>
        <v>-1</v>
      </c>
      <c r="D40" s="1">
        <f t="shared" si="3"/>
        <v>30</v>
      </c>
      <c r="E40" s="7">
        <f t="shared" si="4"/>
        <v>14818088.143373718</v>
      </c>
      <c r="F40" s="7">
        <f t="shared" si="1"/>
        <v>-36676498.860417515</v>
      </c>
      <c r="G40" s="7">
        <f t="shared" si="2"/>
        <v>-2934119.9088334013</v>
      </c>
      <c r="H40" s="6"/>
    </row>
    <row r="41" spans="3:8" ht="13.2" x14ac:dyDescent="0.25">
      <c r="C41" s="1">
        <f t="shared" si="0"/>
        <v>-1</v>
      </c>
      <c r="D41" s="1">
        <f t="shared" si="3"/>
        <v>31</v>
      </c>
      <c r="E41" s="7">
        <f t="shared" si="4"/>
        <v>15558992.550542405</v>
      </c>
      <c r="F41" s="7">
        <f t="shared" si="1"/>
        <v>-55169611.319793321</v>
      </c>
      <c r="G41" s="7">
        <f t="shared" si="2"/>
        <v>-4413568.9055834655</v>
      </c>
      <c r="H41" s="6"/>
    </row>
    <row r="42" spans="3:8" ht="13.2" x14ac:dyDescent="0.25">
      <c r="C42" s="1">
        <f t="shared" si="0"/>
        <v>-1</v>
      </c>
      <c r="D42" s="1">
        <f t="shared" si="3"/>
        <v>32</v>
      </c>
      <c r="E42" s="7">
        <f t="shared" si="4"/>
        <v>16336942.178069526</v>
      </c>
      <c r="F42" s="7">
        <f t="shared" si="1"/>
        <v>-75920122.403446317</v>
      </c>
      <c r="G42" s="7">
        <f t="shared" si="2"/>
        <v>-6073609.7922757054</v>
      </c>
      <c r="H42" s="6"/>
    </row>
    <row r="43" spans="3:8" ht="13.2" x14ac:dyDescent="0.25">
      <c r="C43" s="1">
        <f t="shared" si="0"/>
        <v>-1</v>
      </c>
      <c r="D43" s="1">
        <f t="shared" si="3"/>
        <v>33</v>
      </c>
      <c r="E43" s="7">
        <f t="shared" si="4"/>
        <v>17153789.286973003</v>
      </c>
      <c r="F43" s="7">
        <f t="shared" si="1"/>
        <v>-99147521.482695028</v>
      </c>
      <c r="G43" s="7">
        <f t="shared" si="2"/>
        <v>-7931801.7186156027</v>
      </c>
      <c r="H43" s="6"/>
    </row>
    <row r="44" spans="3:8" ht="13.2" x14ac:dyDescent="0.25">
      <c r="C44" s="1">
        <f t="shared" si="0"/>
        <v>-1</v>
      </c>
      <c r="D44" s="1">
        <f t="shared" si="3"/>
        <v>34</v>
      </c>
      <c r="E44" s="7">
        <f t="shared" si="4"/>
        <v>18011478.751321655</v>
      </c>
      <c r="F44" s="7">
        <f t="shared" si="1"/>
        <v>-125090801.95263229</v>
      </c>
      <c r="G44" s="7">
        <f t="shared" si="2"/>
        <v>-10007264.156210585</v>
      </c>
      <c r="H44" s="6"/>
    </row>
    <row r="45" spans="3:8" ht="13.2" x14ac:dyDescent="0.25">
      <c r="C45" s="1">
        <f t="shared" si="0"/>
        <v>-1</v>
      </c>
      <c r="D45" s="1">
        <f t="shared" si="3"/>
        <v>35</v>
      </c>
      <c r="E45" s="7">
        <f t="shared" si="4"/>
        <v>18912052.688887738</v>
      </c>
      <c r="F45" s="7">
        <f t="shared" si="1"/>
        <v>-154010118.79773059</v>
      </c>
      <c r="G45" s="7">
        <f t="shared" si="2"/>
        <v>-12320809.503818449</v>
      </c>
      <c r="H45" s="6"/>
    </row>
    <row r="46" spans="3:8" ht="13.2" x14ac:dyDescent="0.25">
      <c r="C46" s="1">
        <f t="shared" si="0"/>
        <v>-1</v>
      </c>
      <c r="D46" s="1">
        <f t="shared" si="3"/>
        <v>36</v>
      </c>
      <c r="E46" s="7">
        <f t="shared" si="4"/>
        <v>19857655.323332127</v>
      </c>
      <c r="F46" s="7">
        <f t="shared" si="1"/>
        <v>-186188583.62488118</v>
      </c>
      <c r="G46" s="7">
        <f t="shared" si="2"/>
        <v>-14895086.689990494</v>
      </c>
      <c r="H46" s="6"/>
    </row>
    <row r="47" spans="3:8" ht="13.2" x14ac:dyDescent="0.25">
      <c r="C47" s="1">
        <f t="shared" si="0"/>
        <v>-1</v>
      </c>
      <c r="D47" s="1">
        <f t="shared" si="3"/>
        <v>37</v>
      </c>
      <c r="E47" s="7">
        <f t="shared" si="4"/>
        <v>20850538.089498736</v>
      </c>
      <c r="F47" s="7">
        <f t="shared" si="1"/>
        <v>-221934208.4043704</v>
      </c>
      <c r="G47" s="7">
        <f t="shared" si="2"/>
        <v>-17754736.672349632</v>
      </c>
      <c r="H47" s="6"/>
    </row>
    <row r="48" spans="3:8" ht="13.2" x14ac:dyDescent="0.25">
      <c r="C48" s="1">
        <f t="shared" si="0"/>
        <v>-1</v>
      </c>
      <c r="D48" s="1">
        <f t="shared" si="3"/>
        <v>38</v>
      </c>
      <c r="E48" s="7">
        <f t="shared" si="4"/>
        <v>21893064.993973672</v>
      </c>
      <c r="F48" s="7">
        <f t="shared" si="1"/>
        <v>-261582010.0706937</v>
      </c>
      <c r="G48" s="7">
        <f t="shared" si="2"/>
        <v>-20926560.805655498</v>
      </c>
      <c r="H48" s="6"/>
    </row>
    <row r="49" spans="3:8" ht="13.2" x14ac:dyDescent="0.25">
      <c r="C49" s="1">
        <f t="shared" si="0"/>
        <v>-1</v>
      </c>
      <c r="D49" s="1">
        <f t="shared" si="3"/>
        <v>39</v>
      </c>
      <c r="E49" s="7">
        <f t="shared" si="4"/>
        <v>22987718.243672356</v>
      </c>
      <c r="F49" s="7">
        <f t="shared" si="1"/>
        <v>-305496289.12002152</v>
      </c>
      <c r="G49" s="7">
        <f t="shared" si="2"/>
        <v>-24439703.129601721</v>
      </c>
      <c r="H49" s="6"/>
    </row>
    <row r="50" spans="3:8" ht="13.2" x14ac:dyDescent="0.25">
      <c r="C50" s="1">
        <f t="shared" si="0"/>
        <v>-1</v>
      </c>
      <c r="D50" s="1">
        <f t="shared" si="3"/>
        <v>40</v>
      </c>
      <c r="E50" s="7">
        <f t="shared" si="4"/>
        <v>24137104.155855976</v>
      </c>
      <c r="F50" s="7">
        <f t="shared" si="1"/>
        <v>-354073096.40547919</v>
      </c>
      <c r="G50" s="7">
        <f t="shared" si="2"/>
        <v>-28325847.712438338</v>
      </c>
      <c r="H50" s="6"/>
    </row>
    <row r="51" spans="3:8" ht="13.2" x14ac:dyDescent="0.25">
      <c r="C51" s="1">
        <f t="shared" si="0"/>
        <v>-1</v>
      </c>
      <c r="D51" s="1">
        <f t="shared" si="3"/>
        <v>41</v>
      </c>
      <c r="E51" s="7">
        <f t="shared" si="4"/>
        <v>25343959.363648776</v>
      </c>
      <c r="F51" s="7">
        <f t="shared" si="1"/>
        <v>-407742903.48156631</v>
      </c>
      <c r="G51" s="7">
        <f t="shared" si="2"/>
        <v>-32619432.278525304</v>
      </c>
      <c r="H51" s="6"/>
    </row>
    <row r="52" spans="3:8" ht="13.2" x14ac:dyDescent="0.25">
      <c r="C52" s="1">
        <f t="shared" si="0"/>
        <v>-1</v>
      </c>
      <c r="D52" s="1">
        <f t="shared" si="3"/>
        <v>42</v>
      </c>
      <c r="E52" s="7">
        <f t="shared" si="4"/>
        <v>26611157.331831217</v>
      </c>
      <c r="F52" s="7">
        <f t="shared" si="1"/>
        <v>-466973493.09192282</v>
      </c>
      <c r="G52" s="7">
        <f t="shared" si="2"/>
        <v>-37357879.447353825</v>
      </c>
      <c r="H52" s="6"/>
    </row>
    <row r="53" spans="3:8" ht="13.2" x14ac:dyDescent="0.25">
      <c r="C53" s="1">
        <f t="shared" si="0"/>
        <v>-1</v>
      </c>
      <c r="D53" s="1">
        <f t="shared" si="3"/>
        <v>43</v>
      </c>
      <c r="E53" s="7">
        <f t="shared" si="4"/>
        <v>27941715.198422778</v>
      </c>
      <c r="F53" s="7">
        <f t="shared" si="1"/>
        <v>-532273087.73769945</v>
      </c>
      <c r="G53" s="7">
        <f t="shared" si="2"/>
        <v>-42581847.01901596</v>
      </c>
      <c r="H53" s="6"/>
    </row>
    <row r="54" spans="3:8" ht="13.2" x14ac:dyDescent="0.25">
      <c r="C54" s="1">
        <f t="shared" si="0"/>
        <v>-1</v>
      </c>
      <c r="D54" s="1">
        <f t="shared" si="3"/>
        <v>44</v>
      </c>
      <c r="E54" s="7">
        <f t="shared" si="4"/>
        <v>29338800.958343919</v>
      </c>
      <c r="F54" s="7">
        <f t="shared" si="1"/>
        <v>-604193735.71505928</v>
      </c>
      <c r="G54" s="7">
        <f t="shared" si="2"/>
        <v>-48335498.857204743</v>
      </c>
      <c r="H54" s="6"/>
    </row>
    <row r="55" spans="3:8" ht="13.2" x14ac:dyDescent="0.25">
      <c r="C55" s="1">
        <f t="shared" si="0"/>
        <v>-1</v>
      </c>
      <c r="D55" s="1">
        <f t="shared" si="3"/>
        <v>45</v>
      </c>
      <c r="E55" s="7">
        <f t="shared" si="4"/>
        <v>30805741.006261118</v>
      </c>
      <c r="F55" s="7">
        <f t="shared" si="1"/>
        <v>-683334975.57852519</v>
      </c>
      <c r="G55" s="7">
        <f t="shared" si="2"/>
        <v>-54666798.046282016</v>
      </c>
      <c r="H55" s="6"/>
    </row>
    <row r="56" spans="3:8" ht="13.2" x14ac:dyDescent="0.25">
      <c r="C56" s="1">
        <f t="shared" si="0"/>
        <v>-1</v>
      </c>
      <c r="D56" s="1">
        <f t="shared" si="3"/>
        <v>46</v>
      </c>
      <c r="E56" s="7">
        <f t="shared" si="4"/>
        <v>32346028.056574173</v>
      </c>
      <c r="F56" s="7">
        <f t="shared" si="1"/>
        <v>-770347801.68138146</v>
      </c>
      <c r="G56" s="7">
        <f t="shared" si="2"/>
        <v>-61627824.134510517</v>
      </c>
      <c r="H56" s="6"/>
    </row>
    <row r="57" spans="3:8" ht="13.2" x14ac:dyDescent="0.25">
      <c r="C57" s="1">
        <f t="shared" si="0"/>
        <v>-1</v>
      </c>
      <c r="D57" s="1">
        <f t="shared" si="3"/>
        <v>47</v>
      </c>
      <c r="E57" s="7">
        <f t="shared" si="4"/>
        <v>33963329.459402882</v>
      </c>
      <c r="F57" s="7">
        <f t="shared" si="1"/>
        <v>-865938955.2752949</v>
      </c>
      <c r="G57" s="7">
        <f t="shared" si="2"/>
        <v>-69275116.422023594</v>
      </c>
      <c r="H57" s="6"/>
    </row>
    <row r="58" spans="3:8" ht="13.2" x14ac:dyDescent="0.25">
      <c r="C58" s="1">
        <f t="shared" si="0"/>
        <v>-1</v>
      </c>
      <c r="D58" s="1">
        <f t="shared" si="3"/>
        <v>48</v>
      </c>
      <c r="E58" s="7">
        <f t="shared" si="4"/>
        <v>35661495.932373025</v>
      </c>
      <c r="F58" s="7">
        <f t="shared" si="1"/>
        <v>-970875567.6296916</v>
      </c>
      <c r="G58" s="7">
        <f t="shared" si="2"/>
        <v>-77670045.410375327</v>
      </c>
      <c r="H58" s="6"/>
    </row>
    <row r="59" spans="3:8" ht="13.2" x14ac:dyDescent="0.25">
      <c r="C59" s="1">
        <f t="shared" si="0"/>
        <v>-1</v>
      </c>
      <c r="D59" s="1">
        <f t="shared" si="3"/>
        <v>49</v>
      </c>
      <c r="E59" s="7">
        <f t="shared" si="4"/>
        <v>37444570.72899168</v>
      </c>
      <c r="F59" s="7">
        <f t="shared" si="1"/>
        <v>-1085990183.7690585</v>
      </c>
      <c r="G59" s="7">
        <f t="shared" si="2"/>
        <v>-86879214.701524675</v>
      </c>
      <c r="H59" s="6"/>
    </row>
    <row r="60" spans="3:8" ht="13.2" x14ac:dyDescent="0.25">
      <c r="C60" s="1">
        <f t="shared" si="0"/>
        <v>-1</v>
      </c>
      <c r="D60" s="1">
        <f t="shared" si="3"/>
        <v>50</v>
      </c>
      <c r="E60" s="7">
        <f t="shared" si="4"/>
        <v>39316799.265441269</v>
      </c>
      <c r="F60" s="7">
        <f t="shared" si="1"/>
        <v>-1212186197.7360244</v>
      </c>
      <c r="G60" s="7">
        <f t="shared" si="2"/>
        <v>-96974895.818881959</v>
      </c>
      <c r="H60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Vivek Joshi</cp:lastModifiedBy>
  <dcterms:modified xsi:type="dcterms:W3CDTF">2026-08-01T05:02:27Z</dcterms:modified>
</cp:coreProperties>
</file>